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1F422F0C-BE93-49A4-87EA-254D5ED4B7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0" i="1" l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s="1"/>
  <c r="M567" i="1" l="1"/>
  <c r="T567" i="1"/>
  <c r="Z566" i="1"/>
  <c r="Y566" i="1"/>
  <c r="S566" i="1"/>
  <c r="R566" i="1"/>
  <c r="T566" i="1" s="1"/>
  <c r="L566" i="1"/>
  <c r="K566" i="1"/>
  <c r="E566" i="1"/>
  <c r="D566" i="1"/>
  <c r="F566" i="1" s="1"/>
  <c r="M566" i="1" l="1"/>
  <c r="AA566" i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E564" i="1"/>
  <c r="D564" i="1"/>
  <c r="M564" i="1" l="1"/>
  <c r="T564" i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L561" i="1"/>
  <c r="K561" i="1"/>
  <c r="E561" i="1"/>
  <c r="D561" i="1"/>
  <c r="T561" i="1" l="1"/>
  <c r="M561" i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AA549" i="1" l="1"/>
  <c r="M573" i="1"/>
  <c r="T573" i="1"/>
  <c r="AA573" i="1"/>
  <c r="T160" i="1"/>
  <c r="AA19" i="1"/>
  <c r="T161" i="1"/>
  <c r="T153" i="1"/>
  <c r="AA159" i="1"/>
  <c r="T121" i="1"/>
  <c r="M70" i="1"/>
  <c r="AA63" i="1"/>
  <c r="F432" i="1"/>
  <c r="M26" i="1"/>
  <c r="F400" i="1"/>
  <c r="F573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<sst xmlns="http://schemas.openxmlformats.org/spreadsheetml/2006/main" count="44" uniqueCount="15">
  <si>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</si>
  <si>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</si>
  <si>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</si>
  <si>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</si>
  <si>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</si>
  <si>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</si>
  <si>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</si>
  <si>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</si>
  <si>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</si>
  <si>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</si>
  <si>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</si>
  <si>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</si>
  <si>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</si>
  <si>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</si>
  <si>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27th July 2021 to 26th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</si>
</sst>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6"/>
  <sheetViews>
    <sheetView showGridLines="0" tabSelected="1" workbookViewId="0">
      <pane ySplit="2" topLeftCell="A562" activePane="bottomLeft" state="frozen"/>
      <selection pane="bottomLeft" activeCell="J575" sqref="J575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3" t="s">
        <v>3</v>
      </c>
      <c r="B1" s="34" t="s">
        <v>2</v>
      </c>
      <c r="C1" s="34"/>
      <c r="D1" s="34" t="s">
        <v>0</v>
      </c>
      <c r="E1" s="34"/>
      <c r="F1" s="32" t="s">
        <v>1</v>
      </c>
      <c r="H1" s="33" t="s">
        <v>3</v>
      </c>
      <c r="I1" s="34" t="s">
        <v>2</v>
      </c>
      <c r="J1" s="34"/>
      <c r="K1" s="34" t="s">
        <v>0</v>
      </c>
      <c r="L1" s="34"/>
      <c r="M1" s="32" t="s">
        <v>1</v>
      </c>
      <c r="O1" s="33" t="s">
        <v>3</v>
      </c>
      <c r="P1" s="34" t="s">
        <v>2</v>
      </c>
      <c r="Q1" s="34"/>
      <c r="R1" s="34" t="s">
        <v>0</v>
      </c>
      <c r="S1" s="34"/>
      <c r="T1" s="32" t="s">
        <v>1</v>
      </c>
      <c r="V1" s="33" t="s">
        <v>3</v>
      </c>
      <c r="W1" s="34" t="s">
        <v>2</v>
      </c>
      <c r="X1" s="34"/>
      <c r="Y1" s="34" t="s">
        <v>0</v>
      </c>
      <c r="Z1" s="34"/>
      <c r="AA1" s="32" t="s">
        <v>1</v>
      </c>
    </row>
    <row r="2" spans="1:27" ht="57.5" x14ac:dyDescent="0.35">
      <c r="A2" s="33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2"/>
      <c r="H2" s="33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2"/>
      <c r="O2" s="33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2"/>
      <c r="V2" s="33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2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0" si="165">I567/I566-1</f>
        <v>5.7317334476107984E-3</v>
      </c>
      <c r="L567" s="23">
        <f t="shared" ref="L567:L570" si="166">J567/J566-1</f>
        <v>5.739337348793061E-3</v>
      </c>
      <c r="M567" s="24">
        <f t="shared" ref="M567:M570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0" si="168">P567/P566-1</f>
        <v>1.4837480514981793E-2</v>
      </c>
      <c r="S567" s="23">
        <f t="shared" ref="S567:S570" si="169">Q567/Q566-1</f>
        <v>1.4862618734305277E-2</v>
      </c>
      <c r="T567" s="24">
        <f t="shared" ref="T567:T570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0" si="171">W567/W566-1</f>
        <v>1.4814814814814836E-2</v>
      </c>
      <c r="Z567" s="23">
        <f t="shared" ref="Z567:Z570" si="172">X567/X566-1</f>
        <v>1.4862618734305277E-2</v>
      </c>
      <c r="AA567" s="24">
        <f t="shared" ref="AA567:AA570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6"/>
      <c r="B571" s="28"/>
      <c r="C571" s="29"/>
      <c r="D571" s="30"/>
      <c r="E571" s="30"/>
      <c r="F571" s="31"/>
      <c r="G571" s="25"/>
      <c r="H571" s="26"/>
      <c r="I571" s="28"/>
      <c r="J571" s="29"/>
      <c r="K571" s="30"/>
      <c r="L571" s="30"/>
      <c r="M571" s="31"/>
      <c r="N571" s="25"/>
      <c r="O571" s="26"/>
      <c r="P571" s="28"/>
      <c r="Q571" s="29"/>
      <c r="R571" s="30"/>
      <c r="S571" s="30"/>
      <c r="T571" s="31"/>
      <c r="U571" s="25"/>
      <c r="V571" s="26"/>
      <c r="W571" s="28"/>
      <c r="X571" s="29"/>
      <c r="Y571" s="30"/>
      <c r="Z571" s="30"/>
      <c r="AA571" s="31"/>
    </row>
    <row r="573" spans="1:27" ht="29" x14ac:dyDescent="0.35">
      <c r="A573" s="14" t="s">
        <v>6</v>
      </c>
      <c r="B573" s="15" t="s">
        <v>7</v>
      </c>
      <c r="C573" s="16" t="s">
        <v>14</v>
      </c>
      <c r="D573" s="17"/>
      <c r="E573" s="18"/>
      <c r="F573" s="19">
        <f>STDEVP(F322:F570)*SQRT(250)</f>
        <v>1.0040228725057276E-3</v>
      </c>
      <c r="H573" s="14" t="s">
        <v>6</v>
      </c>
      <c r="I573" s="15" t="s">
        <v>7</v>
      </c>
      <c r="J573" s="16" t="s">
        <v>14</v>
      </c>
      <c r="K573" s="17"/>
      <c r="L573" s="18"/>
      <c r="M573" s="19">
        <f>STDEVP(M322:M570)*SQRT(250)</f>
        <v>1.0373813590787075E-3</v>
      </c>
      <c r="O573" s="14" t="s">
        <v>6</v>
      </c>
      <c r="P573" s="15" t="s">
        <v>7</v>
      </c>
      <c r="Q573" s="16" t="s">
        <v>14</v>
      </c>
      <c r="R573" s="17"/>
      <c r="S573" s="18"/>
      <c r="T573" s="19">
        <f>STDEVP(T322:T570)*SQRT(250)</f>
        <v>1.5554956361959809E-3</v>
      </c>
      <c r="V573" s="14" t="s">
        <v>6</v>
      </c>
      <c r="W573" s="15" t="s">
        <v>7</v>
      </c>
      <c r="X573" s="16" t="s">
        <v>14</v>
      </c>
      <c r="Y573" s="17"/>
      <c r="Z573" s="18"/>
      <c r="AA573" s="19">
        <f>STDEVP(AA322:AA570)*SQRT(250)</f>
        <v>1.5077718237600883E-3</v>
      </c>
    </row>
    <row r="575" spans="1:27" x14ac:dyDescent="0.35">
      <c r="A575" t="s">
        <v>8</v>
      </c>
      <c r="H575" t="s">
        <v>8</v>
      </c>
      <c r="O575" t="s">
        <v>8</v>
      </c>
      <c r="V575" t="s">
        <v>8</v>
      </c>
    </row>
    <row r="576" spans="1:27" x14ac:dyDescent="0.35">
      <c r="A576" t="s">
        <v>9</v>
      </c>
      <c r="H576" t="s">
        <v>9</v>
      </c>
      <c r="O576" t="s">
        <v>9</v>
      </c>
      <c r="V576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2022-07-27T05:25:00Z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